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brazac ponude" sheetId="1" r:id="rId1"/>
  </sheets>
  <definedNames>
    <definedName name="_xlnm.Print_Area" localSheetId="0">'Obrazac ponude'!$A$1:$J$97</definedName>
    <definedName name="Z_CA7E86C9_B8E4_4F27_A3A6_10A79B3AAC2C_.wvu.PrintArea" localSheetId="0" hidden="1">'Obrazac ponude'!$A$2:$J$108</definedName>
  </definedNames>
  <calcPr fullCalcOnLoad="1"/>
</workbook>
</file>

<file path=xl/sharedStrings.xml><?xml version="1.0" encoding="utf-8"?>
<sst xmlns="http://schemas.openxmlformats.org/spreadsheetml/2006/main" count="220" uniqueCount="101">
  <si>
    <t xml:space="preserve"> </t>
  </si>
  <si>
    <t>m</t>
  </si>
  <si>
    <t>Ø 3/8” (17,2 х 2,3)</t>
  </si>
  <si>
    <t>Ø 1/2” (21,3 х 2,6)</t>
  </si>
  <si>
    <t>Ø 3/4” (26,9 х 2,6)</t>
  </si>
  <si>
    <t>Ø 1” (33,7 х 3,2)</t>
  </si>
  <si>
    <t>Ø 5/4” (42,4 х 3,2)</t>
  </si>
  <si>
    <t>Ø 6/4” (48,3 х 3,2)</t>
  </si>
  <si>
    <t>Ø 2” (60,3 х 3,6)</t>
  </si>
  <si>
    <t>Ø 2,5” (76,1 х 3,6)</t>
  </si>
  <si>
    <t xml:space="preserve">Ø 3” (88,9 х 3,6) </t>
  </si>
  <si>
    <t>Ø 4” (108 х 4,0)</t>
  </si>
  <si>
    <t>20 х 20 х 1,5</t>
  </si>
  <si>
    <t>20 х 30 х 1,8</t>
  </si>
  <si>
    <t>20 х 40 х 2</t>
  </si>
  <si>
    <t>30 х 30 х 2</t>
  </si>
  <si>
    <t>40 х 40 х 2,5</t>
  </si>
  <si>
    <t>50 х 30 х 2,5</t>
  </si>
  <si>
    <t>60 х 40 х 2,5</t>
  </si>
  <si>
    <t>Црни лим</t>
  </si>
  <si>
    <t>≠ 1 mm</t>
  </si>
  <si>
    <t>≠ 2 mm</t>
  </si>
  <si>
    <t>≠ 2,5 mm</t>
  </si>
  <si>
    <t>≠ 3 mm</t>
  </si>
  <si>
    <t>≠ 5 mm</t>
  </si>
  <si>
    <t>≠ 10 mm</t>
  </si>
  <si>
    <t>Поцинковани лим</t>
  </si>
  <si>
    <t>≠ 0,55 mm</t>
  </si>
  <si>
    <t>25 х 5</t>
  </si>
  <si>
    <t>30 х 5</t>
  </si>
  <si>
    <t>40 х 5</t>
  </si>
  <si>
    <t>50 х 5</t>
  </si>
  <si>
    <t>Арматурно гвожђе</t>
  </si>
  <si>
    <t>Ø 8</t>
  </si>
  <si>
    <t>Ø 10</t>
  </si>
  <si>
    <t>Ø 12</t>
  </si>
  <si>
    <t>m2</t>
  </si>
  <si>
    <t>р.бр.</t>
  </si>
  <si>
    <t>опис</t>
  </si>
  <si>
    <t>количина</t>
  </si>
  <si>
    <t>јед.мере</t>
  </si>
  <si>
    <t>јединична цена</t>
  </si>
  <si>
    <t>укупна цена</t>
  </si>
  <si>
    <t>без ПДВ</t>
  </si>
  <si>
    <t>Место:_____________________</t>
  </si>
  <si>
    <t>Датум:_____________________</t>
  </si>
  <si>
    <t>Потпис понуђача:</t>
  </si>
  <si>
    <t>по m</t>
  </si>
  <si>
    <t>kg</t>
  </si>
  <si>
    <t>коефиц.</t>
  </si>
  <si>
    <t>30 х 30 х 4</t>
  </si>
  <si>
    <t>kg u m(m2)</t>
  </si>
  <si>
    <t>без ПДВ по m</t>
  </si>
  <si>
    <t>без ПДВ по kg</t>
  </si>
  <si>
    <t xml:space="preserve">50 х 50 х 9 </t>
  </si>
  <si>
    <t>90 х 90 х 9</t>
  </si>
  <si>
    <t>U 80 (80 х 45)</t>
  </si>
  <si>
    <t>U 100 (100 х 50)</t>
  </si>
  <si>
    <t xml:space="preserve">Понуђачи попуњавају табелу тако што уписују вредности колону 8 и множе са колоном 4 а вредности уписују у колону 10.  </t>
  </si>
  <si>
    <t xml:space="preserve">Идентичан резилтата понуђачи могу добити множењем уписане вредности из колоне 9 са количином из колоне 7.  </t>
  </si>
  <si>
    <t xml:space="preserve">Понуђачи цену могу дати по m - колона 8, по kg - колона 9, или на оба начина. </t>
  </si>
  <si>
    <t xml:space="preserve">Начином како дају јединичну цену у обрасцу понуде, морају и фактурисати током уговорног периода. </t>
  </si>
  <si>
    <t>Укупно са ПДВ</t>
  </si>
  <si>
    <t xml:space="preserve">                  ПДВ</t>
  </si>
  <si>
    <t xml:space="preserve">             Укупна цена (без ПДВ)</t>
  </si>
  <si>
    <t xml:space="preserve"> вредност у предвиђену ћелију, која се сабира са претходном и добија се вредност УКУПНО са ПДВ. </t>
  </si>
  <si>
    <t xml:space="preserve">Сабирањем колоне 10 добија се вредност УКУПНО без ПДВ, на коју се обрачунава ПДВ по стопи од 20% и уписује </t>
  </si>
  <si>
    <t xml:space="preserve">  ____________________________</t>
  </si>
  <si>
    <t>у kg</t>
  </si>
  <si>
    <t xml:space="preserve">При уносу користити искључиво нумеричку тастатуру. </t>
  </si>
  <si>
    <t xml:space="preserve"> нормалне маргине), овере и потпишу  на местима за то предвиђеним.</t>
  </si>
  <si>
    <t>Уколико понуђачи на овај начин изврше обрачун, дужни су да  документ одштампају (подешавање А4 - положено -</t>
  </si>
  <si>
    <t>Грифовано плетиво (жица)</t>
  </si>
  <si>
    <t>25 x 25 x 2,5</t>
  </si>
  <si>
    <t>30 x 30 x 3,2</t>
  </si>
  <si>
    <t>50 x 50 x 3,7</t>
  </si>
  <si>
    <t>Пљоснато гвожђе (SRPS EN, 10025 : 2003 или одговарајући)</t>
  </si>
  <si>
    <t>U – профил (SRPS EN, 10025 : 2003 или одговарајући)</t>
  </si>
  <si>
    <t>L – профил (SRPS EN, 10024 : 2003 или одговарајући)</t>
  </si>
  <si>
    <t>Кутијасте цеви (SRPS EN, 10219: 2002 или одговарајући)</t>
  </si>
  <si>
    <t>табле 1000 х 2000</t>
  </si>
  <si>
    <t>табле 1250 х 2500</t>
  </si>
  <si>
    <t>Црне цеви (SRPS EN, 10220: 2002 или одговарајући, шавне )</t>
  </si>
  <si>
    <t>Ø 2” (60,3 х 3,2)</t>
  </si>
  <si>
    <t>50 х 30 х 3</t>
  </si>
  <si>
    <t>80 х 40 х 3</t>
  </si>
  <si>
    <t>100 х 100 х 4</t>
  </si>
  <si>
    <t>20 х 3</t>
  </si>
  <si>
    <t>30 х 3</t>
  </si>
  <si>
    <t>40 х 4</t>
  </si>
  <si>
    <t>Ø 6</t>
  </si>
  <si>
    <t>Ø 16</t>
  </si>
  <si>
    <t>Црне цеви (SRPS EN, 10216: 2014 или одговарајући, средње тешке – хидроиспитане, безшавне)</t>
  </si>
  <si>
    <t>Упутство понуђачима да попуне образац понуде:</t>
  </si>
  <si>
    <t>Као помоћни алат упућен је  и интернет страни наручиоца је постављен Excel документ: Образац понуде који уз унос</t>
  </si>
  <si>
    <t xml:space="preserve"> јединичних цена рачуна све вредности које је неопходно унети у Образац понуде. </t>
  </si>
  <si>
    <t>ОБРАЗАЦ ПОНУДЕ</t>
  </si>
  <si>
    <t>Црне цеви профили</t>
  </si>
  <si>
    <t>Попуњавати затамљене ћелије из колоне 9 – јединичне цене по кг. (осим позиције 10)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</si>
  <si>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</si>
  <si>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Ребрасти челични лим за газишта, дебљине ≠ 5mm од материјала S235 (SRPS EN, 10025 : 2003 или одговарајући)</t>
    </r>
    <r>
      <rPr>
        <sz val="11"/>
        <rFont val="Times New Roman"/>
        <family val="1"/>
      </rPr>
      <t xml:space="preserve"> 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</si>
</sst>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¥€-2]\ #,##0.00_);[Red]\([$€-2]\ #,##0.00\)"/>
    <numFmt numFmtId="185" formatCode="#,##0.000"/>
    <numFmt numFmtId="186" formatCode="&quot;$&quot;#,##0"/>
    <numFmt numFmtId="187" formatCode="0.0"/>
    <numFmt numFmtId="188" formatCode="0.000"/>
  </numFmts>
  <fonts count="51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right"/>
      <protection locked="0"/>
    </xf>
    <xf numFmtId="0" fontId="49" fillId="0" borderId="17" xfId="0" applyFont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/>
      <protection/>
    </xf>
    <xf numFmtId="4" fontId="2" fillId="0" borderId="2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4" fontId="2" fillId="0" borderId="25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4" fontId="2" fillId="0" borderId="2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2" fillId="0" borderId="28" xfId="0" applyNumberFormat="1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29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/>
    </xf>
    <xf numFmtId="1" fontId="4" fillId="0" borderId="31" xfId="0" applyNumberFormat="1" applyFont="1" applyBorder="1" applyAlignment="1" applyProtection="1">
      <alignment horizontal="center"/>
      <protection/>
    </xf>
    <xf numFmtId="1" fontId="4" fillId="0" borderId="30" xfId="0" applyNumberFormat="1" applyFont="1" applyBorder="1" applyAlignment="1" applyProtection="1">
      <alignment horizontal="center"/>
      <protection locked="0"/>
    </xf>
    <xf numFmtId="1" fontId="4" fillId="0" borderId="31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center"/>
      <protection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center"/>
      <protection/>
    </xf>
    <xf numFmtId="4" fontId="2" fillId="0" borderId="23" xfId="0" applyNumberFormat="1" applyFont="1" applyFill="1" applyBorder="1" applyAlignment="1" applyProtection="1">
      <alignment horizontal="center"/>
      <protection locked="0"/>
    </xf>
    <xf numFmtId="0" fontId="49" fillId="0" borderId="38" xfId="0" applyFont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 horizontal="center"/>
      <protection/>
    </xf>
    <xf numFmtId="0" fontId="49" fillId="0" borderId="39" xfId="0" applyFont="1" applyBorder="1" applyAlignment="1" applyProtection="1">
      <alignment horizontal="center" vertical="center"/>
      <protection/>
    </xf>
    <xf numFmtId="0" fontId="48" fillId="0" borderId="39" xfId="0" applyFont="1" applyBorder="1" applyAlignment="1" applyProtection="1">
      <alignment horizontal="center" vertical="center"/>
      <protection/>
    </xf>
    <xf numFmtId="0" fontId="48" fillId="0" borderId="40" xfId="0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/>
      <protection/>
    </xf>
    <xf numFmtId="2" fontId="2" fillId="0" borderId="42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center"/>
      <protection/>
    </xf>
    <xf numFmtId="4" fontId="2" fillId="0" borderId="23" xfId="0" applyNumberFormat="1" applyFont="1" applyFill="1" applyBorder="1" applyAlignment="1" applyProtection="1">
      <alignment horizontal="right"/>
      <protection locked="0"/>
    </xf>
    <xf numFmtId="0" fontId="2" fillId="0" borderId="44" xfId="0" applyFont="1" applyBorder="1" applyAlignment="1" applyProtection="1">
      <alignment horizontal="center"/>
      <protection/>
    </xf>
    <xf numFmtId="4" fontId="2" fillId="0" borderId="45" xfId="0" applyNumberFormat="1" applyFont="1" applyBorder="1" applyAlignment="1" applyProtection="1">
      <alignment horizontal="center"/>
      <protection/>
    </xf>
    <xf numFmtId="4" fontId="2" fillId="0" borderId="35" xfId="0" applyNumberFormat="1" applyFont="1" applyFill="1" applyBorder="1" applyAlignment="1" applyProtection="1">
      <alignment horizontal="right"/>
      <protection locked="0"/>
    </xf>
    <xf numFmtId="0" fontId="49" fillId="0" borderId="17" xfId="0" applyFont="1" applyBorder="1" applyAlignment="1" applyProtection="1">
      <alignment vertical="center"/>
      <protection/>
    </xf>
    <xf numFmtId="0" fontId="49" fillId="0" borderId="3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/>
      <protection/>
    </xf>
    <xf numFmtId="2" fontId="2" fillId="0" borderId="31" xfId="0" applyNumberFormat="1" applyFont="1" applyBorder="1" applyAlignment="1" applyProtection="1">
      <alignment horizontal="center"/>
      <protection/>
    </xf>
    <xf numFmtId="4" fontId="2" fillId="0" borderId="47" xfId="0" applyNumberFormat="1" applyFont="1" applyBorder="1" applyAlignment="1" applyProtection="1">
      <alignment horizontal="center"/>
      <protection/>
    </xf>
    <xf numFmtId="4" fontId="2" fillId="0" borderId="48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2" fontId="49" fillId="0" borderId="15" xfId="0" applyNumberFormat="1" applyFont="1" applyBorder="1" applyAlignment="1" applyProtection="1">
      <alignment horizontal="center" vertical="center"/>
      <protection/>
    </xf>
    <xf numFmtId="4" fontId="5" fillId="0" borderId="3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33" borderId="49" xfId="0" applyNumberFormat="1" applyFont="1" applyFill="1" applyBorder="1" applyAlignment="1" applyProtection="1">
      <alignment horizontal="center"/>
      <protection locked="0"/>
    </xf>
    <xf numFmtId="4" fontId="2" fillId="33" borderId="37" xfId="0" applyNumberFormat="1" applyFont="1" applyFill="1" applyBorder="1" applyAlignment="1" applyProtection="1">
      <alignment horizontal="center"/>
      <protection locked="0"/>
    </xf>
    <xf numFmtId="4" fontId="2" fillId="33" borderId="15" xfId="0" applyNumberFormat="1" applyFont="1" applyFill="1" applyBorder="1" applyAlignment="1" applyProtection="1">
      <alignment horizontal="right"/>
      <protection locked="0"/>
    </xf>
    <xf numFmtId="4" fontId="2" fillId="33" borderId="17" xfId="0" applyNumberFormat="1" applyFont="1" applyFill="1" applyBorder="1" applyAlignment="1" applyProtection="1">
      <alignment horizontal="right"/>
      <protection locked="0"/>
    </xf>
    <xf numFmtId="4" fontId="2" fillId="33" borderId="23" xfId="0" applyNumberFormat="1" applyFont="1" applyFill="1" applyBorder="1" applyAlignment="1" applyProtection="1">
      <alignment horizontal="right"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2" fontId="2" fillId="33" borderId="17" xfId="0" applyNumberFormat="1" applyFont="1" applyFill="1" applyBorder="1" applyAlignment="1" applyProtection="1">
      <alignment/>
      <protection locked="0"/>
    </xf>
    <xf numFmtId="188" fontId="49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workbookViewId="0" topLeftCell="A58">
      <selection activeCell="H78" sqref="H78"/>
    </sheetView>
  </sheetViews>
  <sheetFormatPr defaultColWidth="9.140625" defaultRowHeight="12.75"/>
  <cols>
    <col min="1" max="1" width="5.00390625" style="7" customWidth="1"/>
    <col min="2" max="2" width="18.7109375" style="7" customWidth="1"/>
    <col min="3" max="3" width="9.28125" style="7" customWidth="1"/>
    <col min="4" max="4" width="11.140625" style="7" customWidth="1"/>
    <col min="5" max="5" width="9.28125" style="7" customWidth="1"/>
    <col min="6" max="6" width="10.7109375" style="164" customWidth="1"/>
    <col min="7" max="7" width="12.00390625" style="72" customWidth="1"/>
    <col min="8" max="8" width="15.57421875" style="10" customWidth="1"/>
    <col min="9" max="9" width="15.421875" style="73" customWidth="1"/>
    <col min="10" max="10" width="17.7109375" style="50" customWidth="1"/>
    <col min="11" max="16384" width="9.140625" style="1" customWidth="1"/>
  </cols>
  <sheetData>
    <row r="1" spans="3:6" ht="14.25">
      <c r="C1" s="9" t="s">
        <v>96</v>
      </c>
      <c r="D1" s="8"/>
      <c r="E1" s="71"/>
      <c r="F1" s="7"/>
    </row>
    <row r="2" spans="1:10" s="2" customFormat="1" ht="15">
      <c r="A2" s="11"/>
      <c r="B2" s="6"/>
      <c r="C2" s="6"/>
      <c r="D2" s="6"/>
      <c r="E2" s="6"/>
      <c r="F2" s="74"/>
      <c r="G2" s="75"/>
      <c r="H2" s="12" t="s">
        <v>0</v>
      </c>
      <c r="I2" s="76"/>
      <c r="J2" s="77"/>
    </row>
    <row r="3" spans="1:10" s="2" customFormat="1" ht="15">
      <c r="A3" s="13" t="s">
        <v>97</v>
      </c>
      <c r="B3" s="6"/>
      <c r="C3" s="6"/>
      <c r="D3" s="6"/>
      <c r="E3" s="78"/>
      <c r="F3" s="6"/>
      <c r="G3" s="75"/>
      <c r="H3" s="12" t="s">
        <v>0</v>
      </c>
      <c r="I3" s="76" t="s">
        <v>0</v>
      </c>
      <c r="J3" s="77"/>
    </row>
    <row r="4" spans="1:10" s="2" customFormat="1" ht="15.75" thickBot="1">
      <c r="A4" s="13"/>
      <c r="B4" s="6"/>
      <c r="C4" s="6"/>
      <c r="D4" s="6"/>
      <c r="E4" s="78"/>
      <c r="F4" s="6"/>
      <c r="G4" s="75"/>
      <c r="H4" s="12"/>
      <c r="I4" s="76"/>
      <c r="J4" s="77" t="s">
        <v>0</v>
      </c>
    </row>
    <row r="5" spans="1:10" ht="12.75">
      <c r="A5" s="14" t="s">
        <v>37</v>
      </c>
      <c r="B5" s="15" t="s">
        <v>38</v>
      </c>
      <c r="C5" s="15" t="s">
        <v>40</v>
      </c>
      <c r="D5" s="14" t="s">
        <v>39</v>
      </c>
      <c r="E5" s="79" t="s">
        <v>40</v>
      </c>
      <c r="F5" s="80" t="s">
        <v>49</v>
      </c>
      <c r="G5" s="81" t="s">
        <v>39</v>
      </c>
      <c r="H5" s="16" t="s">
        <v>41</v>
      </c>
      <c r="I5" s="82" t="s">
        <v>41</v>
      </c>
      <c r="J5" s="16" t="s">
        <v>42</v>
      </c>
    </row>
    <row r="6" spans="1:11" ht="12.75">
      <c r="A6" s="83"/>
      <c r="B6" s="83"/>
      <c r="C6" s="84"/>
      <c r="D6" s="85" t="s">
        <v>47</v>
      </c>
      <c r="E6" s="86" t="s">
        <v>48</v>
      </c>
      <c r="F6" s="87" t="s">
        <v>51</v>
      </c>
      <c r="G6" s="88" t="s">
        <v>68</v>
      </c>
      <c r="H6" s="89" t="s">
        <v>52</v>
      </c>
      <c r="I6" s="90" t="s">
        <v>53</v>
      </c>
      <c r="J6" s="91" t="s">
        <v>43</v>
      </c>
      <c r="K6" s="4" t="s">
        <v>0</v>
      </c>
    </row>
    <row r="7" spans="1:10" ht="13.5" thickBot="1">
      <c r="A7" s="92">
        <v>1</v>
      </c>
      <c r="B7" s="92">
        <v>2</v>
      </c>
      <c r="C7" s="92">
        <v>3</v>
      </c>
      <c r="D7" s="92">
        <v>4</v>
      </c>
      <c r="E7" s="93">
        <v>5</v>
      </c>
      <c r="F7" s="92">
        <v>6</v>
      </c>
      <c r="G7" s="93">
        <v>7</v>
      </c>
      <c r="H7" s="94">
        <v>8</v>
      </c>
      <c r="I7" s="95">
        <v>9</v>
      </c>
      <c r="J7" s="94">
        <v>10</v>
      </c>
    </row>
    <row r="8" spans="1:10" ht="15">
      <c r="A8" s="17">
        <v>1</v>
      </c>
      <c r="B8" s="18" t="s">
        <v>92</v>
      </c>
      <c r="C8" s="39"/>
      <c r="D8" s="39"/>
      <c r="E8" s="39"/>
      <c r="F8" s="96"/>
      <c r="G8" s="97"/>
      <c r="H8" s="98"/>
      <c r="I8" s="25"/>
      <c r="J8" s="20"/>
    </row>
    <row r="9" spans="1:10" ht="15">
      <c r="A9" s="99"/>
      <c r="B9" s="37" t="s">
        <v>2</v>
      </c>
      <c r="C9" s="51" t="s">
        <v>1</v>
      </c>
      <c r="D9" s="43">
        <v>15</v>
      </c>
      <c r="E9" s="51" t="s">
        <v>48</v>
      </c>
      <c r="F9" s="100">
        <v>0.85</v>
      </c>
      <c r="G9" s="101">
        <f>D9*F9</f>
        <v>12.75</v>
      </c>
      <c r="H9" s="102">
        <f>F9*I9</f>
        <v>0</v>
      </c>
      <c r="I9" s="171"/>
      <c r="J9" s="23">
        <f>G9*I9</f>
        <v>0</v>
      </c>
    </row>
    <row r="10" spans="1:10" ht="15">
      <c r="A10" s="99"/>
      <c r="B10" s="37" t="s">
        <v>3</v>
      </c>
      <c r="C10" s="51" t="s">
        <v>1</v>
      </c>
      <c r="D10" s="43">
        <v>18</v>
      </c>
      <c r="E10" s="51" t="s">
        <v>48</v>
      </c>
      <c r="F10" s="100">
        <v>1.2</v>
      </c>
      <c r="G10" s="101">
        <f aca="true" t="shared" si="0" ref="G10:G18">D10*F10</f>
        <v>21.599999999999998</v>
      </c>
      <c r="H10" s="102">
        <f aca="true" t="shared" si="1" ref="H10:H18">F10*I10</f>
        <v>0</v>
      </c>
      <c r="I10" s="171"/>
      <c r="J10" s="23">
        <f aca="true" t="shared" si="2" ref="J10:J18">G10*I10</f>
        <v>0</v>
      </c>
    </row>
    <row r="11" spans="1:10" ht="15">
      <c r="A11" s="99"/>
      <c r="B11" s="37" t="s">
        <v>4</v>
      </c>
      <c r="C11" s="51" t="s">
        <v>1</v>
      </c>
      <c r="D11" s="43">
        <v>18</v>
      </c>
      <c r="E11" s="51" t="s">
        <v>48</v>
      </c>
      <c r="F11" s="100">
        <v>1.56</v>
      </c>
      <c r="G11" s="101">
        <f t="shared" si="0"/>
        <v>28.080000000000002</v>
      </c>
      <c r="H11" s="102">
        <f t="shared" si="1"/>
        <v>0</v>
      </c>
      <c r="I11" s="171"/>
      <c r="J11" s="23">
        <f t="shared" si="2"/>
        <v>0</v>
      </c>
    </row>
    <row r="12" spans="1:10" ht="15">
      <c r="A12" s="99"/>
      <c r="B12" s="37" t="s">
        <v>5</v>
      </c>
      <c r="C12" s="51" t="s">
        <v>1</v>
      </c>
      <c r="D12" s="43">
        <v>18</v>
      </c>
      <c r="E12" s="51" t="s">
        <v>48</v>
      </c>
      <c r="F12" s="100">
        <v>2.41</v>
      </c>
      <c r="G12" s="101">
        <f t="shared" si="0"/>
        <v>43.38</v>
      </c>
      <c r="H12" s="102">
        <f t="shared" si="1"/>
        <v>0</v>
      </c>
      <c r="I12" s="171"/>
      <c r="J12" s="23">
        <f t="shared" si="2"/>
        <v>0</v>
      </c>
    </row>
    <row r="13" spans="1:10" ht="15">
      <c r="A13" s="99"/>
      <c r="B13" s="37" t="s">
        <v>6</v>
      </c>
      <c r="C13" s="51" t="s">
        <v>1</v>
      </c>
      <c r="D13" s="43">
        <v>18</v>
      </c>
      <c r="E13" s="51" t="s">
        <v>48</v>
      </c>
      <c r="F13" s="100">
        <v>3.09</v>
      </c>
      <c r="G13" s="101">
        <f t="shared" si="0"/>
        <v>55.62</v>
      </c>
      <c r="H13" s="102">
        <f t="shared" si="1"/>
        <v>0</v>
      </c>
      <c r="I13" s="171"/>
      <c r="J13" s="23">
        <f t="shared" si="2"/>
        <v>0</v>
      </c>
    </row>
    <row r="14" spans="1:10" ht="15">
      <c r="A14" s="99"/>
      <c r="B14" s="37" t="s">
        <v>7</v>
      </c>
      <c r="C14" s="51" t="s">
        <v>1</v>
      </c>
      <c r="D14" s="43">
        <v>18</v>
      </c>
      <c r="E14" s="51" t="s">
        <v>48</v>
      </c>
      <c r="F14" s="100">
        <v>3.56</v>
      </c>
      <c r="G14" s="101">
        <f t="shared" si="0"/>
        <v>64.08</v>
      </c>
      <c r="H14" s="102">
        <f t="shared" si="1"/>
        <v>0</v>
      </c>
      <c r="I14" s="171"/>
      <c r="J14" s="23">
        <f t="shared" si="2"/>
        <v>0</v>
      </c>
    </row>
    <row r="15" spans="1:10" ht="15">
      <c r="A15" s="99"/>
      <c r="B15" s="37" t="s">
        <v>8</v>
      </c>
      <c r="C15" s="51" t="s">
        <v>1</v>
      </c>
      <c r="D15" s="43">
        <v>18</v>
      </c>
      <c r="E15" s="51" t="s">
        <v>48</v>
      </c>
      <c r="F15" s="100">
        <v>5.03</v>
      </c>
      <c r="G15" s="101">
        <f t="shared" si="0"/>
        <v>90.54</v>
      </c>
      <c r="H15" s="102">
        <f t="shared" si="1"/>
        <v>0</v>
      </c>
      <c r="I15" s="171"/>
      <c r="J15" s="23">
        <f t="shared" si="2"/>
        <v>0</v>
      </c>
    </row>
    <row r="16" spans="1:10" ht="15">
      <c r="A16" s="21"/>
      <c r="B16" s="37" t="s">
        <v>9</v>
      </c>
      <c r="C16" s="51" t="s">
        <v>1</v>
      </c>
      <c r="D16" s="43">
        <v>15</v>
      </c>
      <c r="E16" s="51" t="s">
        <v>48</v>
      </c>
      <c r="F16" s="100">
        <v>6.44</v>
      </c>
      <c r="G16" s="101">
        <f t="shared" si="0"/>
        <v>96.60000000000001</v>
      </c>
      <c r="H16" s="102">
        <f t="shared" si="1"/>
        <v>0</v>
      </c>
      <c r="I16" s="171"/>
      <c r="J16" s="23">
        <f t="shared" si="2"/>
        <v>0</v>
      </c>
    </row>
    <row r="17" spans="1:10" ht="15">
      <c r="A17" s="103"/>
      <c r="B17" s="37" t="s">
        <v>10</v>
      </c>
      <c r="C17" s="51" t="s">
        <v>1</v>
      </c>
      <c r="D17" s="43">
        <v>9</v>
      </c>
      <c r="E17" s="51" t="s">
        <v>48</v>
      </c>
      <c r="F17" s="100">
        <v>7.57</v>
      </c>
      <c r="G17" s="101">
        <f t="shared" si="0"/>
        <v>68.13</v>
      </c>
      <c r="H17" s="102">
        <f t="shared" si="1"/>
        <v>0</v>
      </c>
      <c r="I17" s="171"/>
      <c r="J17" s="23">
        <f t="shared" si="2"/>
        <v>0</v>
      </c>
    </row>
    <row r="18" spans="1:10" ht="15.75" thickBot="1">
      <c r="A18" s="104"/>
      <c r="B18" s="38" t="s">
        <v>11</v>
      </c>
      <c r="C18" s="55" t="s">
        <v>1</v>
      </c>
      <c r="D18" s="44">
        <v>9</v>
      </c>
      <c r="E18" s="55" t="s">
        <v>48</v>
      </c>
      <c r="F18" s="105">
        <v>10.26</v>
      </c>
      <c r="G18" s="106">
        <f t="shared" si="0"/>
        <v>92.34</v>
      </c>
      <c r="H18" s="107">
        <f t="shared" si="1"/>
        <v>0</v>
      </c>
      <c r="I18" s="171"/>
      <c r="J18" s="32">
        <f t="shared" si="2"/>
        <v>0</v>
      </c>
    </row>
    <row r="19" spans="1:10" ht="15">
      <c r="A19" s="108">
        <v>2</v>
      </c>
      <c r="B19" s="18" t="s">
        <v>82</v>
      </c>
      <c r="C19" s="39"/>
      <c r="D19" s="19"/>
      <c r="E19" s="39"/>
      <c r="F19" s="96"/>
      <c r="G19" s="97"/>
      <c r="H19" s="98"/>
      <c r="I19" s="25"/>
      <c r="J19" s="20"/>
    </row>
    <row r="20" spans="1:10" ht="15">
      <c r="A20" s="103"/>
      <c r="B20" s="37" t="s">
        <v>4</v>
      </c>
      <c r="C20" s="109" t="s">
        <v>1</v>
      </c>
      <c r="D20" s="43">
        <v>9</v>
      </c>
      <c r="E20" s="51" t="s">
        <v>48</v>
      </c>
      <c r="F20" s="100">
        <v>1.56</v>
      </c>
      <c r="G20" s="101">
        <f>D20*F20</f>
        <v>14.040000000000001</v>
      </c>
      <c r="H20" s="102">
        <f>G20*I20</f>
        <v>0</v>
      </c>
      <c r="I20" s="171"/>
      <c r="J20" s="23">
        <f>G20*I20</f>
        <v>0</v>
      </c>
    </row>
    <row r="21" spans="1:10" ht="15">
      <c r="A21" s="103"/>
      <c r="B21" s="37" t="s">
        <v>5</v>
      </c>
      <c r="C21" s="109" t="s">
        <v>1</v>
      </c>
      <c r="D21" s="43">
        <v>12</v>
      </c>
      <c r="E21" s="51" t="s">
        <v>48</v>
      </c>
      <c r="F21" s="100">
        <v>2.41</v>
      </c>
      <c r="G21" s="101">
        <f>D21*F21</f>
        <v>28.92</v>
      </c>
      <c r="H21" s="102">
        <f>G21*I21</f>
        <v>0</v>
      </c>
      <c r="I21" s="171"/>
      <c r="J21" s="23">
        <f>G21*I21</f>
        <v>0</v>
      </c>
    </row>
    <row r="22" spans="1:10" ht="15">
      <c r="A22" s="103"/>
      <c r="B22" s="37" t="s">
        <v>6</v>
      </c>
      <c r="C22" s="109" t="s">
        <v>1</v>
      </c>
      <c r="D22" s="43">
        <v>12</v>
      </c>
      <c r="E22" s="51" t="s">
        <v>48</v>
      </c>
      <c r="F22" s="100">
        <v>3.09</v>
      </c>
      <c r="G22" s="101">
        <f>D22*F22</f>
        <v>37.08</v>
      </c>
      <c r="H22" s="102">
        <f>G22*I22</f>
        <v>0</v>
      </c>
      <c r="I22" s="171"/>
      <c r="J22" s="23">
        <f>G22*I22</f>
        <v>0</v>
      </c>
    </row>
    <row r="23" spans="1:10" ht="15">
      <c r="A23" s="103"/>
      <c r="B23" s="37" t="s">
        <v>7</v>
      </c>
      <c r="C23" s="109" t="s">
        <v>1</v>
      </c>
      <c r="D23" s="43">
        <v>12</v>
      </c>
      <c r="E23" s="51" t="s">
        <v>48</v>
      </c>
      <c r="F23" s="100">
        <v>3.56</v>
      </c>
      <c r="G23" s="101">
        <f>D23*F23</f>
        <v>42.72</v>
      </c>
      <c r="H23" s="102">
        <f>G23*I23</f>
        <v>0</v>
      </c>
      <c r="I23" s="171"/>
      <c r="J23" s="23">
        <f>G23*I23</f>
        <v>0</v>
      </c>
    </row>
    <row r="24" spans="1:10" ht="15.75" thickBot="1">
      <c r="A24" s="104"/>
      <c r="B24" s="38" t="s">
        <v>83</v>
      </c>
      <c r="C24" s="110" t="s">
        <v>1</v>
      </c>
      <c r="D24" s="44">
        <v>9</v>
      </c>
      <c r="E24" s="55" t="s">
        <v>48</v>
      </c>
      <c r="F24" s="105">
        <v>4.57</v>
      </c>
      <c r="G24" s="106">
        <f>D24*F24</f>
        <v>41.13</v>
      </c>
      <c r="H24" s="107">
        <f>G24*I24</f>
        <v>0</v>
      </c>
      <c r="I24" s="171"/>
      <c r="J24" s="32">
        <f>G24*I24</f>
        <v>0</v>
      </c>
    </row>
    <row r="25" spans="1:10" s="2" customFormat="1" ht="15">
      <c r="A25" s="108">
        <v>3</v>
      </c>
      <c r="B25" s="18" t="s">
        <v>79</v>
      </c>
      <c r="C25" s="30"/>
      <c r="D25" s="111"/>
      <c r="E25" s="18"/>
      <c r="F25" s="112"/>
      <c r="G25" s="97"/>
      <c r="H25" s="113"/>
      <c r="I25" s="25"/>
      <c r="J25" s="20"/>
    </row>
    <row r="26" spans="1:10" s="2" customFormat="1" ht="15">
      <c r="A26" s="103"/>
      <c r="B26" s="37" t="s">
        <v>12</v>
      </c>
      <c r="C26" s="51" t="s">
        <v>1</v>
      </c>
      <c r="D26" s="43">
        <v>12</v>
      </c>
      <c r="E26" s="51" t="s">
        <v>48</v>
      </c>
      <c r="F26" s="100">
        <v>0.87</v>
      </c>
      <c r="G26" s="101">
        <f aca="true" t="shared" si="3" ref="G26:G31">D26*F26</f>
        <v>10.44</v>
      </c>
      <c r="H26" s="102">
        <f aca="true" t="shared" si="4" ref="H26:H31">F26*I26</f>
        <v>0</v>
      </c>
      <c r="I26" s="171"/>
      <c r="J26" s="23">
        <f aca="true" t="shared" si="5" ref="J26:J34">G26*I26</f>
        <v>0</v>
      </c>
    </row>
    <row r="27" spans="1:10" s="2" customFormat="1" ht="15">
      <c r="A27" s="103"/>
      <c r="B27" s="37" t="s">
        <v>13</v>
      </c>
      <c r="C27" s="51" t="s">
        <v>1</v>
      </c>
      <c r="D27" s="43">
        <v>18</v>
      </c>
      <c r="E27" s="51" t="s">
        <v>48</v>
      </c>
      <c r="F27" s="100">
        <v>1.33</v>
      </c>
      <c r="G27" s="101">
        <f t="shared" si="3"/>
        <v>23.94</v>
      </c>
      <c r="H27" s="102">
        <f t="shared" si="4"/>
        <v>0</v>
      </c>
      <c r="I27" s="171"/>
      <c r="J27" s="23">
        <f t="shared" si="5"/>
        <v>0</v>
      </c>
    </row>
    <row r="28" spans="1:10" s="2" customFormat="1" ht="15">
      <c r="A28" s="103"/>
      <c r="B28" s="37" t="s">
        <v>14</v>
      </c>
      <c r="C28" s="51" t="s">
        <v>1</v>
      </c>
      <c r="D28" s="43">
        <v>18</v>
      </c>
      <c r="E28" s="51" t="s">
        <v>48</v>
      </c>
      <c r="F28" s="100">
        <v>1.77</v>
      </c>
      <c r="G28" s="101">
        <f t="shared" si="3"/>
        <v>31.86</v>
      </c>
      <c r="H28" s="102">
        <f t="shared" si="4"/>
        <v>0</v>
      </c>
      <c r="I28" s="171"/>
      <c r="J28" s="23">
        <f t="shared" si="5"/>
        <v>0</v>
      </c>
    </row>
    <row r="29" spans="1:10" s="2" customFormat="1" ht="15">
      <c r="A29" s="103"/>
      <c r="B29" s="37" t="s">
        <v>15</v>
      </c>
      <c r="C29" s="51" t="s">
        <v>1</v>
      </c>
      <c r="D29" s="43">
        <v>18</v>
      </c>
      <c r="E29" s="51" t="s">
        <v>48</v>
      </c>
      <c r="F29" s="100">
        <v>1.77</v>
      </c>
      <c r="G29" s="101">
        <f t="shared" si="3"/>
        <v>31.86</v>
      </c>
      <c r="H29" s="102">
        <f t="shared" si="4"/>
        <v>0</v>
      </c>
      <c r="I29" s="171"/>
      <c r="J29" s="23">
        <f t="shared" si="5"/>
        <v>0</v>
      </c>
    </row>
    <row r="30" spans="1:10" s="2" customFormat="1" ht="15">
      <c r="A30" s="103"/>
      <c r="B30" s="37" t="s">
        <v>16</v>
      </c>
      <c r="C30" s="51" t="s">
        <v>1</v>
      </c>
      <c r="D30" s="43">
        <v>18</v>
      </c>
      <c r="E30" s="51" t="s">
        <v>48</v>
      </c>
      <c r="F30" s="100">
        <v>2.99</v>
      </c>
      <c r="G30" s="101">
        <f t="shared" si="3"/>
        <v>53.82000000000001</v>
      </c>
      <c r="H30" s="102">
        <f t="shared" si="4"/>
        <v>0</v>
      </c>
      <c r="I30" s="171"/>
      <c r="J30" s="23">
        <f t="shared" si="5"/>
        <v>0</v>
      </c>
    </row>
    <row r="31" spans="1:10" s="2" customFormat="1" ht="15">
      <c r="A31" s="103"/>
      <c r="B31" s="37" t="s">
        <v>17</v>
      </c>
      <c r="C31" s="51" t="s">
        <v>1</v>
      </c>
      <c r="D31" s="43">
        <v>12</v>
      </c>
      <c r="E31" s="51" t="s">
        <v>48</v>
      </c>
      <c r="F31" s="100">
        <v>2.99</v>
      </c>
      <c r="G31" s="101">
        <f t="shared" si="3"/>
        <v>35.88</v>
      </c>
      <c r="H31" s="102">
        <f t="shared" si="4"/>
        <v>0</v>
      </c>
      <c r="I31" s="171"/>
      <c r="J31" s="23">
        <f t="shared" si="5"/>
        <v>0</v>
      </c>
    </row>
    <row r="32" spans="1:10" s="2" customFormat="1" ht="15">
      <c r="A32" s="103"/>
      <c r="B32" s="37" t="s">
        <v>18</v>
      </c>
      <c r="C32" s="114" t="s">
        <v>1</v>
      </c>
      <c r="D32" s="56">
        <v>9</v>
      </c>
      <c r="E32" s="51" t="s">
        <v>48</v>
      </c>
      <c r="F32" s="100">
        <v>3.76</v>
      </c>
      <c r="G32" s="101">
        <f>D32*F32</f>
        <v>33.839999999999996</v>
      </c>
      <c r="H32" s="102">
        <f>F32*I32</f>
        <v>0</v>
      </c>
      <c r="I32" s="171"/>
      <c r="J32" s="23">
        <f>G32*I32</f>
        <v>0</v>
      </c>
    </row>
    <row r="33" spans="1:12" s="2" customFormat="1" ht="15">
      <c r="A33" s="103"/>
      <c r="B33" s="26" t="s">
        <v>84</v>
      </c>
      <c r="C33" s="109" t="s">
        <v>1</v>
      </c>
      <c r="D33" s="27">
        <v>9</v>
      </c>
      <c r="E33" s="114" t="s">
        <v>48</v>
      </c>
      <c r="F33" s="115">
        <v>3.49</v>
      </c>
      <c r="G33" s="101">
        <f>D33*F33</f>
        <v>31.410000000000004</v>
      </c>
      <c r="H33" s="116">
        <f>F33*I33</f>
        <v>0</v>
      </c>
      <c r="I33" s="171"/>
      <c r="J33" s="23">
        <f t="shared" si="5"/>
        <v>0</v>
      </c>
      <c r="L33" s="2" t="s">
        <v>0</v>
      </c>
    </row>
    <row r="34" spans="1:10" s="2" customFormat="1" ht="15">
      <c r="A34" s="103"/>
      <c r="B34" s="26" t="s">
        <v>85</v>
      </c>
      <c r="C34" s="109" t="s">
        <v>1</v>
      </c>
      <c r="D34" s="27">
        <v>9</v>
      </c>
      <c r="E34" s="114" t="s">
        <v>48</v>
      </c>
      <c r="F34" s="100">
        <v>5.4</v>
      </c>
      <c r="G34" s="101">
        <f>D34*F34</f>
        <v>48.6</v>
      </c>
      <c r="H34" s="102">
        <f>F34*I34</f>
        <v>0</v>
      </c>
      <c r="I34" s="171"/>
      <c r="J34" s="23">
        <f t="shared" si="5"/>
        <v>0</v>
      </c>
    </row>
    <row r="35" spans="1:10" s="2" customFormat="1" ht="15.75" thickBot="1">
      <c r="A35" s="117"/>
      <c r="B35" s="28" t="s">
        <v>86</v>
      </c>
      <c r="C35" s="118" t="s">
        <v>1</v>
      </c>
      <c r="D35" s="29">
        <v>3</v>
      </c>
      <c r="E35" s="62" t="s">
        <v>48</v>
      </c>
      <c r="F35" s="29">
        <v>12.06</v>
      </c>
      <c r="G35" s="106">
        <f>D35*F35</f>
        <v>36.18</v>
      </c>
      <c r="H35" s="107">
        <f>F35*I35</f>
        <v>0</v>
      </c>
      <c r="I35" s="172"/>
      <c r="J35" s="32">
        <f>G35*I35</f>
        <v>0</v>
      </c>
    </row>
    <row r="36" spans="1:10" ht="15">
      <c r="A36" s="119">
        <v>4</v>
      </c>
      <c r="B36" s="42" t="s">
        <v>78</v>
      </c>
      <c r="C36" s="33"/>
      <c r="D36" s="70"/>
      <c r="E36" s="45"/>
      <c r="F36" s="120"/>
      <c r="G36" s="121"/>
      <c r="H36" s="122"/>
      <c r="I36" s="35"/>
      <c r="J36" s="47"/>
    </row>
    <row r="37" spans="1:10" ht="15">
      <c r="A37" s="103"/>
      <c r="B37" s="37" t="s">
        <v>50</v>
      </c>
      <c r="C37" s="51" t="s">
        <v>1</v>
      </c>
      <c r="D37" s="43">
        <v>18</v>
      </c>
      <c r="E37" s="51" t="s">
        <v>48</v>
      </c>
      <c r="F37" s="100">
        <v>1.78</v>
      </c>
      <c r="G37" s="101">
        <f>D37*F37</f>
        <v>32.04</v>
      </c>
      <c r="H37" s="102">
        <f>F37*I37</f>
        <v>0</v>
      </c>
      <c r="I37" s="171"/>
      <c r="J37" s="23">
        <f>G37*I37</f>
        <v>0</v>
      </c>
    </row>
    <row r="38" spans="1:10" ht="15">
      <c r="A38" s="103"/>
      <c r="B38" s="37" t="s">
        <v>54</v>
      </c>
      <c r="C38" s="51" t="s">
        <v>1</v>
      </c>
      <c r="D38" s="43">
        <v>18</v>
      </c>
      <c r="E38" s="51" t="s">
        <v>48</v>
      </c>
      <c r="F38" s="100">
        <v>4.47</v>
      </c>
      <c r="G38" s="101">
        <f>D38*F38</f>
        <v>80.46</v>
      </c>
      <c r="H38" s="102">
        <f>F38*I38</f>
        <v>0</v>
      </c>
      <c r="I38" s="171"/>
      <c r="J38" s="23">
        <f>G38*I38</f>
        <v>0</v>
      </c>
    </row>
    <row r="39" spans="1:10" ht="15.75" thickBot="1">
      <c r="A39" s="104"/>
      <c r="B39" s="38" t="s">
        <v>55</v>
      </c>
      <c r="C39" s="55" t="s">
        <v>1</v>
      </c>
      <c r="D39" s="44">
        <v>12</v>
      </c>
      <c r="E39" s="55" t="s">
        <v>48</v>
      </c>
      <c r="F39" s="105">
        <v>12.2</v>
      </c>
      <c r="G39" s="106">
        <f>D39*F39</f>
        <v>146.39999999999998</v>
      </c>
      <c r="H39" s="102">
        <f>F39*I39</f>
        <v>0</v>
      </c>
      <c r="I39" s="172"/>
      <c r="J39" s="23">
        <f>G39*I39</f>
        <v>0</v>
      </c>
    </row>
    <row r="40" spans="1:10" ht="15">
      <c r="A40" s="108">
        <v>5</v>
      </c>
      <c r="B40" s="18" t="s">
        <v>77</v>
      </c>
      <c r="C40" s="39"/>
      <c r="D40" s="123"/>
      <c r="E40" s="124"/>
      <c r="F40" s="125"/>
      <c r="G40" s="97"/>
      <c r="H40" s="126"/>
      <c r="I40" s="25"/>
      <c r="J40" s="20"/>
    </row>
    <row r="41" spans="1:10" ht="15">
      <c r="A41" s="103"/>
      <c r="B41" s="37" t="s">
        <v>56</v>
      </c>
      <c r="C41" s="51" t="s">
        <v>1</v>
      </c>
      <c r="D41" s="43">
        <v>6</v>
      </c>
      <c r="E41" s="51" t="s">
        <v>48</v>
      </c>
      <c r="F41" s="100">
        <v>8.64</v>
      </c>
      <c r="G41" s="101">
        <f>D41*F41</f>
        <v>51.84</v>
      </c>
      <c r="H41" s="102">
        <f>F41*I41</f>
        <v>0</v>
      </c>
      <c r="I41" s="171"/>
      <c r="J41" s="23">
        <f>G41*I41</f>
        <v>0</v>
      </c>
    </row>
    <row r="42" spans="1:10" ht="15.75" thickBot="1">
      <c r="A42" s="104"/>
      <c r="B42" s="38" t="s">
        <v>57</v>
      </c>
      <c r="C42" s="55" t="s">
        <v>1</v>
      </c>
      <c r="D42" s="44">
        <v>6</v>
      </c>
      <c r="E42" s="55" t="s">
        <v>48</v>
      </c>
      <c r="F42" s="105">
        <v>10.6</v>
      </c>
      <c r="G42" s="106">
        <f>D42*F42</f>
        <v>63.599999999999994</v>
      </c>
      <c r="H42" s="102">
        <f>F42*I42</f>
        <v>0</v>
      </c>
      <c r="I42" s="172"/>
      <c r="J42" s="23">
        <f>G42*I42</f>
        <v>0</v>
      </c>
    </row>
    <row r="43" spans="1:10" ht="15">
      <c r="A43" s="108">
        <v>6</v>
      </c>
      <c r="B43" s="18" t="s">
        <v>19</v>
      </c>
      <c r="C43" s="39"/>
      <c r="D43" s="123"/>
      <c r="E43" s="124"/>
      <c r="F43" s="125"/>
      <c r="G43" s="97"/>
      <c r="H43" s="126"/>
      <c r="I43" s="25"/>
      <c r="J43" s="20"/>
    </row>
    <row r="44" spans="1:10" ht="15">
      <c r="A44" s="103"/>
      <c r="B44" s="37" t="s">
        <v>20</v>
      </c>
      <c r="C44" s="51" t="s">
        <v>36</v>
      </c>
      <c r="D44" s="43">
        <v>6</v>
      </c>
      <c r="E44" s="51" t="s">
        <v>48</v>
      </c>
      <c r="F44" s="100">
        <v>8.9</v>
      </c>
      <c r="G44" s="101">
        <f aca="true" t="shared" si="6" ref="G44:G49">D44*F44</f>
        <v>53.400000000000006</v>
      </c>
      <c r="H44" s="102">
        <f aca="true" t="shared" si="7" ref="H44:H49">F44*I44</f>
        <v>0</v>
      </c>
      <c r="I44" s="171"/>
      <c r="J44" s="23">
        <f aca="true" t="shared" si="8" ref="J44:J49">G44*I44</f>
        <v>0</v>
      </c>
    </row>
    <row r="45" spans="1:10" ht="15">
      <c r="A45" s="103"/>
      <c r="B45" s="37" t="s">
        <v>21</v>
      </c>
      <c r="C45" s="51" t="s">
        <v>36</v>
      </c>
      <c r="D45" s="43">
        <v>6</v>
      </c>
      <c r="E45" s="51" t="s">
        <v>48</v>
      </c>
      <c r="F45" s="100">
        <v>17.8</v>
      </c>
      <c r="G45" s="101">
        <f t="shared" si="6"/>
        <v>106.80000000000001</v>
      </c>
      <c r="H45" s="102">
        <f t="shared" si="7"/>
        <v>0</v>
      </c>
      <c r="I45" s="171"/>
      <c r="J45" s="23">
        <f t="shared" si="8"/>
        <v>0</v>
      </c>
    </row>
    <row r="46" spans="1:10" ht="15">
      <c r="A46" s="103"/>
      <c r="B46" s="37" t="s">
        <v>22</v>
      </c>
      <c r="C46" s="51" t="s">
        <v>36</v>
      </c>
      <c r="D46" s="43">
        <v>6</v>
      </c>
      <c r="E46" s="51" t="s">
        <v>48</v>
      </c>
      <c r="F46" s="100">
        <v>22.25</v>
      </c>
      <c r="G46" s="101">
        <f t="shared" si="6"/>
        <v>133.5</v>
      </c>
      <c r="H46" s="102">
        <f t="shared" si="7"/>
        <v>0</v>
      </c>
      <c r="I46" s="171"/>
      <c r="J46" s="23">
        <f t="shared" si="8"/>
        <v>0</v>
      </c>
    </row>
    <row r="47" spans="1:10" ht="15">
      <c r="A47" s="103"/>
      <c r="B47" s="37" t="s">
        <v>23</v>
      </c>
      <c r="C47" s="51" t="s">
        <v>36</v>
      </c>
      <c r="D47" s="43">
        <v>6</v>
      </c>
      <c r="E47" s="51" t="s">
        <v>48</v>
      </c>
      <c r="F47" s="100">
        <v>26.7</v>
      </c>
      <c r="G47" s="101">
        <f t="shared" si="6"/>
        <v>160.2</v>
      </c>
      <c r="H47" s="102">
        <f t="shared" si="7"/>
        <v>0</v>
      </c>
      <c r="I47" s="171"/>
      <c r="J47" s="23">
        <f t="shared" si="8"/>
        <v>0</v>
      </c>
    </row>
    <row r="48" spans="1:10" ht="15">
      <c r="A48" s="103"/>
      <c r="B48" s="37" t="s">
        <v>24</v>
      </c>
      <c r="C48" s="51" t="s">
        <v>36</v>
      </c>
      <c r="D48" s="43">
        <v>8</v>
      </c>
      <c r="E48" s="51" t="s">
        <v>48</v>
      </c>
      <c r="F48" s="100">
        <v>44.5</v>
      </c>
      <c r="G48" s="101">
        <f t="shared" si="6"/>
        <v>356</v>
      </c>
      <c r="H48" s="102">
        <f t="shared" si="7"/>
        <v>0</v>
      </c>
      <c r="I48" s="171"/>
      <c r="J48" s="23">
        <f t="shared" si="8"/>
        <v>0</v>
      </c>
    </row>
    <row r="49" spans="1:10" ht="15.75" thickBot="1">
      <c r="A49" s="103"/>
      <c r="B49" s="48" t="s">
        <v>25</v>
      </c>
      <c r="C49" s="52" t="s">
        <v>36</v>
      </c>
      <c r="D49" s="56">
        <v>4</v>
      </c>
      <c r="E49" s="52" t="s">
        <v>48</v>
      </c>
      <c r="F49" s="127">
        <v>89</v>
      </c>
      <c r="G49" s="128">
        <f t="shared" si="6"/>
        <v>356</v>
      </c>
      <c r="H49" s="129">
        <f t="shared" si="7"/>
        <v>0</v>
      </c>
      <c r="I49" s="173"/>
      <c r="J49" s="49">
        <f t="shared" si="8"/>
        <v>0</v>
      </c>
    </row>
    <row r="50" spans="1:10" ht="15">
      <c r="A50" s="108">
        <v>7</v>
      </c>
      <c r="B50" s="18" t="s">
        <v>26</v>
      </c>
      <c r="C50" s="39"/>
      <c r="D50" s="19"/>
      <c r="E50" s="39"/>
      <c r="F50" s="96"/>
      <c r="G50" s="97"/>
      <c r="H50" s="98"/>
      <c r="I50" s="25"/>
      <c r="J50" s="20"/>
    </row>
    <row r="51" spans="1:10" ht="15.75" thickBot="1">
      <c r="A51" s="104"/>
      <c r="B51" s="38" t="s">
        <v>27</v>
      </c>
      <c r="C51" s="55" t="s">
        <v>36</v>
      </c>
      <c r="D51" s="44">
        <v>8</v>
      </c>
      <c r="E51" s="55" t="s">
        <v>48</v>
      </c>
      <c r="F51" s="105">
        <v>4.9</v>
      </c>
      <c r="G51" s="106">
        <f>D51*F51</f>
        <v>39.2</v>
      </c>
      <c r="H51" s="107">
        <f>F51*I51</f>
        <v>0</v>
      </c>
      <c r="I51" s="172"/>
      <c r="J51" s="32">
        <f>G51*I51</f>
        <v>0</v>
      </c>
    </row>
    <row r="52" spans="1:10" ht="15">
      <c r="A52" s="130">
        <v>8</v>
      </c>
      <c r="B52" s="58" t="s">
        <v>76</v>
      </c>
      <c r="C52" s="59"/>
      <c r="D52" s="131"/>
      <c r="E52" s="132"/>
      <c r="F52" s="133"/>
      <c r="G52" s="134"/>
      <c r="H52" s="53"/>
      <c r="I52" s="60"/>
      <c r="J52" s="31"/>
    </row>
    <row r="53" spans="1:10" ht="15">
      <c r="A53" s="135"/>
      <c r="B53" s="26" t="s">
        <v>87</v>
      </c>
      <c r="C53" s="51" t="s">
        <v>1</v>
      </c>
      <c r="D53" s="27">
        <v>20</v>
      </c>
      <c r="E53" s="51" t="s">
        <v>48</v>
      </c>
      <c r="F53" s="100">
        <v>0.47</v>
      </c>
      <c r="G53" s="101">
        <f aca="true" t="shared" si="9" ref="G53:G59">D53*F53</f>
        <v>9.399999999999999</v>
      </c>
      <c r="H53" s="102">
        <f aca="true" t="shared" si="10" ref="H53:H59">F53*I53</f>
        <v>0</v>
      </c>
      <c r="I53" s="171"/>
      <c r="J53" s="23">
        <f aca="true" t="shared" si="11" ref="J53:J59">G53*I53</f>
        <v>0</v>
      </c>
    </row>
    <row r="54" spans="1:12" ht="15">
      <c r="A54" s="135"/>
      <c r="B54" s="26" t="s">
        <v>88</v>
      </c>
      <c r="C54" s="51" t="s">
        <v>1</v>
      </c>
      <c r="D54" s="27">
        <v>20</v>
      </c>
      <c r="E54" s="51" t="s">
        <v>48</v>
      </c>
      <c r="F54" s="100">
        <v>0.71</v>
      </c>
      <c r="G54" s="101">
        <f t="shared" si="9"/>
        <v>14.2</v>
      </c>
      <c r="H54" s="102">
        <f t="shared" si="10"/>
        <v>0</v>
      </c>
      <c r="I54" s="171"/>
      <c r="J54" s="23">
        <f t="shared" si="11"/>
        <v>0</v>
      </c>
      <c r="L54" s="1" t="s">
        <v>0</v>
      </c>
    </row>
    <row r="55" spans="1:10" ht="15">
      <c r="A55" s="135"/>
      <c r="B55" s="26" t="s">
        <v>89</v>
      </c>
      <c r="C55" s="51" t="s">
        <v>1</v>
      </c>
      <c r="D55" s="27">
        <v>20</v>
      </c>
      <c r="E55" s="51" t="s">
        <v>48</v>
      </c>
      <c r="F55" s="100">
        <v>1.26</v>
      </c>
      <c r="G55" s="101">
        <f t="shared" si="9"/>
        <v>25.2</v>
      </c>
      <c r="H55" s="102">
        <f t="shared" si="10"/>
        <v>0</v>
      </c>
      <c r="I55" s="171"/>
      <c r="J55" s="23">
        <f t="shared" si="11"/>
        <v>0</v>
      </c>
    </row>
    <row r="56" spans="1:10" ht="15">
      <c r="A56" s="136"/>
      <c r="B56" s="37" t="s">
        <v>28</v>
      </c>
      <c r="C56" s="51" t="s">
        <v>1</v>
      </c>
      <c r="D56" s="43">
        <v>20</v>
      </c>
      <c r="E56" s="51" t="s">
        <v>48</v>
      </c>
      <c r="F56" s="100">
        <v>0.98</v>
      </c>
      <c r="G56" s="101">
        <f t="shared" si="9"/>
        <v>19.6</v>
      </c>
      <c r="H56" s="102">
        <f t="shared" si="10"/>
        <v>0</v>
      </c>
      <c r="I56" s="171"/>
      <c r="J56" s="23">
        <f t="shared" si="11"/>
        <v>0</v>
      </c>
    </row>
    <row r="57" spans="1:10" ht="15">
      <c r="A57" s="136"/>
      <c r="B57" s="37" t="s">
        <v>29</v>
      </c>
      <c r="C57" s="51" t="s">
        <v>1</v>
      </c>
      <c r="D57" s="43">
        <v>20</v>
      </c>
      <c r="E57" s="51" t="s">
        <v>48</v>
      </c>
      <c r="F57" s="100">
        <v>1.18</v>
      </c>
      <c r="G57" s="101">
        <f t="shared" si="9"/>
        <v>23.599999999999998</v>
      </c>
      <c r="H57" s="102">
        <f t="shared" si="10"/>
        <v>0</v>
      </c>
      <c r="I57" s="171"/>
      <c r="J57" s="23">
        <f t="shared" si="11"/>
        <v>0</v>
      </c>
    </row>
    <row r="58" spans="1:12" ht="15">
      <c r="A58" s="136"/>
      <c r="B58" s="37" t="s">
        <v>30</v>
      </c>
      <c r="C58" s="51" t="s">
        <v>1</v>
      </c>
      <c r="D58" s="43">
        <v>20</v>
      </c>
      <c r="E58" s="51" t="s">
        <v>48</v>
      </c>
      <c r="F58" s="100">
        <v>1.57</v>
      </c>
      <c r="G58" s="101">
        <f t="shared" si="9"/>
        <v>31.400000000000002</v>
      </c>
      <c r="H58" s="102">
        <f t="shared" si="10"/>
        <v>0</v>
      </c>
      <c r="I58" s="171"/>
      <c r="J58" s="23">
        <f t="shared" si="11"/>
        <v>0</v>
      </c>
      <c r="L58" s="5" t="s">
        <v>0</v>
      </c>
    </row>
    <row r="59" spans="1:10" ht="15.75" thickBot="1">
      <c r="A59" s="137"/>
      <c r="B59" s="38" t="s">
        <v>31</v>
      </c>
      <c r="C59" s="55" t="s">
        <v>1</v>
      </c>
      <c r="D59" s="44">
        <v>20</v>
      </c>
      <c r="E59" s="55" t="s">
        <v>48</v>
      </c>
      <c r="F59" s="105">
        <v>1.96</v>
      </c>
      <c r="G59" s="106">
        <f t="shared" si="9"/>
        <v>39.2</v>
      </c>
      <c r="H59" s="107">
        <f t="shared" si="10"/>
        <v>0</v>
      </c>
      <c r="I59" s="172"/>
      <c r="J59" s="32">
        <f t="shared" si="11"/>
        <v>0</v>
      </c>
    </row>
    <row r="60" spans="1:10" s="3" customFormat="1" ht="15">
      <c r="A60" s="108">
        <v>9</v>
      </c>
      <c r="B60" s="18" t="s">
        <v>32</v>
      </c>
      <c r="C60" s="39"/>
      <c r="D60" s="123"/>
      <c r="E60" s="124"/>
      <c r="F60" s="125"/>
      <c r="G60" s="97"/>
      <c r="H60" s="126"/>
      <c r="I60" s="25"/>
      <c r="J60" s="20"/>
    </row>
    <row r="61" spans="1:10" s="3" customFormat="1" ht="15">
      <c r="A61" s="119"/>
      <c r="B61" s="37" t="s">
        <v>90</v>
      </c>
      <c r="C61" s="51" t="s">
        <v>1</v>
      </c>
      <c r="D61" s="43">
        <v>20</v>
      </c>
      <c r="E61" s="51" t="s">
        <v>48</v>
      </c>
      <c r="F61" s="138">
        <v>0.22</v>
      </c>
      <c r="G61" s="101">
        <f>D61*F61</f>
        <v>4.4</v>
      </c>
      <c r="H61" s="102">
        <f>F61*I61</f>
        <v>0</v>
      </c>
      <c r="I61" s="171"/>
      <c r="J61" s="23">
        <f>G61*I61</f>
        <v>0</v>
      </c>
    </row>
    <row r="62" spans="1:10" s="3" customFormat="1" ht="15">
      <c r="A62" s="103"/>
      <c r="B62" s="37" t="s">
        <v>33</v>
      </c>
      <c r="C62" s="51" t="s">
        <v>1</v>
      </c>
      <c r="D62" s="43">
        <v>20</v>
      </c>
      <c r="E62" s="51" t="s">
        <v>48</v>
      </c>
      <c r="F62" s="100">
        <v>0.4</v>
      </c>
      <c r="G62" s="101">
        <f>D62*F62</f>
        <v>8</v>
      </c>
      <c r="H62" s="102">
        <f>F62*I62</f>
        <v>0</v>
      </c>
      <c r="I62" s="171"/>
      <c r="J62" s="23">
        <f>G62*I62</f>
        <v>0</v>
      </c>
    </row>
    <row r="63" spans="1:10" s="3" customFormat="1" ht="15">
      <c r="A63" s="103"/>
      <c r="B63" s="37" t="s">
        <v>34</v>
      </c>
      <c r="C63" s="51" t="s">
        <v>1</v>
      </c>
      <c r="D63" s="43">
        <v>20</v>
      </c>
      <c r="E63" s="51" t="s">
        <v>48</v>
      </c>
      <c r="F63" s="100">
        <v>0.62</v>
      </c>
      <c r="G63" s="101">
        <f>D63*F63</f>
        <v>12.4</v>
      </c>
      <c r="H63" s="102">
        <f>F63*I63</f>
        <v>0</v>
      </c>
      <c r="I63" s="171"/>
      <c r="J63" s="23">
        <f>G63*I63</f>
        <v>0</v>
      </c>
    </row>
    <row r="64" spans="1:10" s="3" customFormat="1" ht="15">
      <c r="A64" s="103"/>
      <c r="B64" s="37" t="s">
        <v>35</v>
      </c>
      <c r="C64" s="51" t="s">
        <v>1</v>
      </c>
      <c r="D64" s="43">
        <v>15</v>
      </c>
      <c r="E64" s="51" t="s">
        <v>48</v>
      </c>
      <c r="F64" s="100">
        <v>0.89</v>
      </c>
      <c r="G64" s="101">
        <f>D64*F64</f>
        <v>13.35</v>
      </c>
      <c r="H64" s="102">
        <f>F64*I64</f>
        <v>0</v>
      </c>
      <c r="I64" s="171"/>
      <c r="J64" s="23">
        <f>G64*I64</f>
        <v>0</v>
      </c>
    </row>
    <row r="65" spans="1:10" s="3" customFormat="1" ht="15.75" thickBot="1">
      <c r="A65" s="104"/>
      <c r="B65" s="28" t="s">
        <v>91</v>
      </c>
      <c r="C65" s="29" t="s">
        <v>1</v>
      </c>
      <c r="D65" s="29">
        <v>10</v>
      </c>
      <c r="E65" s="29" t="s">
        <v>48</v>
      </c>
      <c r="F65" s="44">
        <v>1.58</v>
      </c>
      <c r="G65" s="106">
        <f>D65*F65</f>
        <v>15.8</v>
      </c>
      <c r="H65" s="107">
        <f>F65*I65</f>
        <v>0</v>
      </c>
      <c r="I65" s="172"/>
      <c r="J65" s="32">
        <f>G65*I65</f>
        <v>0</v>
      </c>
    </row>
    <row r="66" spans="1:10" s="3" customFormat="1" ht="15">
      <c r="A66" s="119">
        <v>10</v>
      </c>
      <c r="B66" s="139" t="s">
        <v>72</v>
      </c>
      <c r="C66" s="33"/>
      <c r="D66" s="46"/>
      <c r="E66" s="33"/>
      <c r="F66" s="140"/>
      <c r="G66" s="121"/>
      <c r="H66" s="141"/>
      <c r="I66" s="35"/>
      <c r="J66" s="47"/>
    </row>
    <row r="67" spans="1:10" s="3" customFormat="1" ht="18">
      <c r="A67" s="103"/>
      <c r="B67" s="142" t="s">
        <v>73</v>
      </c>
      <c r="C67" s="22" t="s">
        <v>99</v>
      </c>
      <c r="D67" s="143">
        <v>6</v>
      </c>
      <c r="E67" s="144"/>
      <c r="F67" s="145"/>
      <c r="G67" s="146"/>
      <c r="H67" s="169"/>
      <c r="I67" s="147"/>
      <c r="J67" s="40">
        <f>D67*H67</f>
        <v>0</v>
      </c>
    </row>
    <row r="68" spans="1:10" s="3" customFormat="1" ht="18">
      <c r="A68" s="103"/>
      <c r="B68" s="142" t="s">
        <v>74</v>
      </c>
      <c r="C68" s="22" t="s">
        <v>99</v>
      </c>
      <c r="D68" s="143">
        <v>6</v>
      </c>
      <c r="E68" s="148"/>
      <c r="F68" s="140"/>
      <c r="G68" s="149"/>
      <c r="H68" s="169"/>
      <c r="I68" s="150"/>
      <c r="J68" s="40">
        <f>D68*H68</f>
        <v>0</v>
      </c>
    </row>
    <row r="69" spans="1:10" s="3" customFormat="1" ht="18.75" thickBot="1">
      <c r="A69" s="104"/>
      <c r="B69" s="151" t="s">
        <v>75</v>
      </c>
      <c r="C69" s="24" t="s">
        <v>99</v>
      </c>
      <c r="D69" s="152">
        <v>6</v>
      </c>
      <c r="E69" s="153"/>
      <c r="F69" s="154"/>
      <c r="G69" s="155"/>
      <c r="H69" s="170"/>
      <c r="I69" s="156"/>
      <c r="J69" s="41">
        <f>D69*H69</f>
        <v>0</v>
      </c>
    </row>
    <row r="70" spans="1:10" s="3" customFormat="1" ht="15">
      <c r="A70" s="17">
        <v>11</v>
      </c>
      <c r="B70" s="18" t="s">
        <v>100</v>
      </c>
      <c r="C70" s="64"/>
      <c r="D70" s="64"/>
      <c r="E70" s="64"/>
      <c r="F70" s="64"/>
      <c r="G70" s="64"/>
      <c r="H70" s="157"/>
      <c r="I70" s="158"/>
      <c r="J70" s="159"/>
    </row>
    <row r="71" spans="1:10" s="3" customFormat="1" ht="18">
      <c r="A71" s="54"/>
      <c r="B71" s="142" t="s">
        <v>80</v>
      </c>
      <c r="C71" s="22" t="s">
        <v>99</v>
      </c>
      <c r="D71" s="160">
        <v>4</v>
      </c>
      <c r="E71" s="51" t="s">
        <v>48</v>
      </c>
      <c r="F71" s="51">
        <v>43.25</v>
      </c>
      <c r="G71" s="101">
        <f>D71*F71</f>
        <v>173</v>
      </c>
      <c r="H71" s="102">
        <f>F71*I71</f>
        <v>0</v>
      </c>
      <c r="I71" s="174"/>
      <c r="J71" s="23">
        <f>G71*I71</f>
        <v>0</v>
      </c>
    </row>
    <row r="72" spans="1:10" s="3" customFormat="1" ht="18.75" thickBot="1">
      <c r="A72" s="57"/>
      <c r="B72" s="151" t="s">
        <v>81</v>
      </c>
      <c r="C72" s="24" t="s">
        <v>99</v>
      </c>
      <c r="D72" s="176">
        <v>3.125</v>
      </c>
      <c r="E72" s="55" t="s">
        <v>48</v>
      </c>
      <c r="F72" s="55">
        <v>43.25</v>
      </c>
      <c r="G72" s="106">
        <f>D72*F72</f>
        <v>135.15625</v>
      </c>
      <c r="H72" s="107">
        <f>F72*I72</f>
        <v>0</v>
      </c>
      <c r="I72" s="175"/>
      <c r="J72" s="32">
        <f>G72*I72</f>
        <v>0</v>
      </c>
    </row>
    <row r="73" spans="1:10" s="3" customFormat="1" ht="15.75" thickBot="1">
      <c r="A73" s="7"/>
      <c r="B73" s="7"/>
      <c r="C73" s="65"/>
      <c r="D73" s="6"/>
      <c r="E73" s="6"/>
      <c r="F73" s="74"/>
      <c r="G73" s="75"/>
      <c r="H73" s="12" t="s">
        <v>64</v>
      </c>
      <c r="I73" s="76"/>
      <c r="J73" s="161">
        <f>SUM(J9:J72)</f>
        <v>0</v>
      </c>
    </row>
    <row r="74" spans="1:10" s="3" customFormat="1" ht="15.75" thickBot="1">
      <c r="A74" s="7"/>
      <c r="B74" s="7"/>
      <c r="C74" s="65"/>
      <c r="D74" s="6"/>
      <c r="E74" s="6"/>
      <c r="F74" s="74"/>
      <c r="G74" s="75"/>
      <c r="H74" s="12"/>
      <c r="I74" s="77" t="s">
        <v>63</v>
      </c>
      <c r="J74" s="66">
        <f>J73*0.2</f>
        <v>0</v>
      </c>
    </row>
    <row r="75" spans="1:10" s="3" customFormat="1" ht="15.75" thickBot="1">
      <c r="A75" s="7"/>
      <c r="B75" s="7"/>
      <c r="C75" s="65"/>
      <c r="D75" s="6"/>
      <c r="E75" s="6"/>
      <c r="F75" s="74"/>
      <c r="G75" s="75" t="s">
        <v>0</v>
      </c>
      <c r="H75" s="12"/>
      <c r="I75" s="76"/>
      <c r="J75" s="12"/>
    </row>
    <row r="76" spans="1:10" s="3" customFormat="1" ht="15.75" thickBot="1">
      <c r="A76" s="7"/>
      <c r="B76" s="7"/>
      <c r="C76" s="65"/>
      <c r="D76" s="6"/>
      <c r="E76" s="6"/>
      <c r="F76" s="74" t="s">
        <v>0</v>
      </c>
      <c r="G76" s="75"/>
      <c r="H76" s="12"/>
      <c r="I76" s="77" t="s">
        <v>62</v>
      </c>
      <c r="J76" s="66">
        <f>J73+J74</f>
        <v>0</v>
      </c>
    </row>
    <row r="77" spans="1:10" ht="15">
      <c r="A77" s="45"/>
      <c r="B77" s="45"/>
      <c r="C77" s="45"/>
      <c r="D77" s="45"/>
      <c r="E77" s="45"/>
      <c r="F77" s="63"/>
      <c r="G77" s="63"/>
      <c r="H77" s="162"/>
      <c r="I77" s="162"/>
      <c r="J77" s="162"/>
    </row>
    <row r="78" spans="2:5" ht="15">
      <c r="B78" s="177" t="s">
        <v>44</v>
      </c>
      <c r="C78" s="177"/>
      <c r="E78" s="163" t="s">
        <v>46</v>
      </c>
    </row>
    <row r="79" spans="2:5" ht="15">
      <c r="B79" s="163"/>
      <c r="C79" s="163"/>
      <c r="E79" s="163"/>
    </row>
    <row r="80" spans="2:5" ht="15">
      <c r="B80" s="177" t="s">
        <v>45</v>
      </c>
      <c r="C80" s="177"/>
      <c r="E80" s="163" t="s">
        <v>67</v>
      </c>
    </row>
    <row r="81" spans="1:10" ht="15">
      <c r="A81" s="45"/>
      <c r="B81" s="45"/>
      <c r="C81" s="45"/>
      <c r="D81" s="45"/>
      <c r="E81" s="45"/>
      <c r="F81" s="63"/>
      <c r="G81" s="63"/>
      <c r="H81" s="162"/>
      <c r="I81" s="162"/>
      <c r="J81" s="162"/>
    </row>
    <row r="82" spans="1:10" s="3" customFormat="1" ht="15">
      <c r="A82" s="61" t="s">
        <v>93</v>
      </c>
      <c r="B82" s="7"/>
      <c r="C82" s="6"/>
      <c r="D82" s="7"/>
      <c r="E82" s="6"/>
      <c r="F82" s="74"/>
      <c r="G82" s="75"/>
      <c r="H82" s="10"/>
      <c r="I82" s="73"/>
      <c r="J82" s="50"/>
    </row>
    <row r="83" spans="1:10" s="3" customFormat="1" ht="15">
      <c r="A83" s="67" t="s">
        <v>58</v>
      </c>
      <c r="B83" s="6"/>
      <c r="C83" s="6"/>
      <c r="D83" s="6"/>
      <c r="E83" s="6"/>
      <c r="F83" s="74"/>
      <c r="G83" s="75"/>
      <c r="H83" s="12"/>
      <c r="I83" s="165"/>
      <c r="J83" s="77"/>
    </row>
    <row r="84" spans="1:10" s="3" customFormat="1" ht="15">
      <c r="A84" s="6" t="s">
        <v>59</v>
      </c>
      <c r="B84" s="6"/>
      <c r="C84" s="6"/>
      <c r="D84" s="6"/>
      <c r="E84" s="6"/>
      <c r="F84" s="74"/>
      <c r="G84" s="75"/>
      <c r="H84" s="12"/>
      <c r="I84" s="165"/>
      <c r="J84" s="77"/>
    </row>
    <row r="85" spans="1:10" ht="15">
      <c r="A85" s="6" t="s">
        <v>60</v>
      </c>
      <c r="B85" s="6"/>
      <c r="C85" s="6"/>
      <c r="D85" s="6"/>
      <c r="E85" s="6"/>
      <c r="F85" s="74"/>
      <c r="G85" s="75"/>
      <c r="H85" s="12"/>
      <c r="I85" s="165"/>
      <c r="J85" s="77"/>
    </row>
    <row r="86" spans="1:12" ht="15">
      <c r="A86" s="6" t="s">
        <v>61</v>
      </c>
      <c r="B86" s="6"/>
      <c r="C86" s="6"/>
      <c r="D86" s="6"/>
      <c r="E86" s="6"/>
      <c r="F86" s="74"/>
      <c r="G86" s="75"/>
      <c r="H86" s="12"/>
      <c r="I86" s="77"/>
      <c r="J86" s="77"/>
      <c r="L86" s="4"/>
    </row>
    <row r="87" spans="1:12" ht="15">
      <c r="A87" s="6" t="s">
        <v>66</v>
      </c>
      <c r="B87" s="6"/>
      <c r="C87" s="6"/>
      <c r="D87" s="6"/>
      <c r="E87" s="6"/>
      <c r="F87" s="74"/>
      <c r="G87" s="75"/>
      <c r="H87" s="12"/>
      <c r="I87" s="165"/>
      <c r="J87" s="77"/>
      <c r="L87" s="4"/>
    </row>
    <row r="88" spans="1:12" ht="15">
      <c r="A88" s="6" t="s">
        <v>65</v>
      </c>
      <c r="B88" s="6"/>
      <c r="C88" s="6"/>
      <c r="D88" s="6"/>
      <c r="E88" s="6"/>
      <c r="F88" s="74"/>
      <c r="G88" s="75"/>
      <c r="H88" s="12"/>
      <c r="I88" s="165"/>
      <c r="J88" s="77" t="s">
        <v>0</v>
      </c>
      <c r="L88" s="4"/>
    </row>
    <row r="89" spans="1:12" ht="15">
      <c r="A89" s="6"/>
      <c r="B89" s="6"/>
      <c r="C89" s="6"/>
      <c r="D89" s="6"/>
      <c r="E89" s="6"/>
      <c r="F89" s="74"/>
      <c r="G89" s="75"/>
      <c r="H89" s="12"/>
      <c r="I89" s="165"/>
      <c r="J89" s="77"/>
      <c r="L89" s="4"/>
    </row>
    <row r="90" spans="1:6" ht="15">
      <c r="A90" s="67" t="s">
        <v>94</v>
      </c>
      <c r="E90" s="166"/>
      <c r="F90" s="7"/>
    </row>
    <row r="91" spans="1:6" ht="15">
      <c r="A91" s="67" t="s">
        <v>95</v>
      </c>
      <c r="E91" s="166"/>
      <c r="F91" s="7"/>
    </row>
    <row r="92" spans="1:6" ht="14.25">
      <c r="A92" s="68" t="s">
        <v>98</v>
      </c>
      <c r="E92" s="166"/>
      <c r="F92" s="7"/>
    </row>
    <row r="93" spans="1:6" ht="15">
      <c r="A93" s="67" t="s">
        <v>69</v>
      </c>
      <c r="E93" s="166"/>
      <c r="F93" s="7"/>
    </row>
    <row r="94" spans="1:6" ht="15.75">
      <c r="A94" s="69"/>
      <c r="B94" s="36"/>
      <c r="C94" s="34"/>
      <c r="D94" s="34"/>
      <c r="E94" s="167"/>
      <c r="F94" s="168"/>
    </row>
    <row r="95" spans="1:6" ht="15">
      <c r="A95" s="67" t="s">
        <v>71</v>
      </c>
      <c r="E95" s="166"/>
      <c r="F95" s="7"/>
    </row>
    <row r="96" spans="1:6" ht="15">
      <c r="A96" s="67" t="s">
        <v>70</v>
      </c>
      <c r="E96" s="166"/>
      <c r="F96" s="7"/>
    </row>
    <row r="97" spans="5:6" ht="12.75">
      <c r="E97" s="166"/>
      <c r="F97" s="7"/>
    </row>
    <row r="98" spans="1:9" ht="12.75">
      <c r="A98" s="50"/>
      <c r="B98" s="50"/>
      <c r="C98" s="50"/>
      <c r="D98" s="50"/>
      <c r="E98" s="50"/>
      <c r="F98" s="50"/>
      <c r="G98" s="50"/>
      <c r="H98" s="50"/>
      <c r="I98" s="50"/>
    </row>
    <row r="99" spans="1:9" ht="12.75">
      <c r="A99" s="50"/>
      <c r="B99" s="50"/>
      <c r="C99" s="50"/>
      <c r="D99" s="50"/>
      <c r="E99" s="50"/>
      <c r="F99" s="50"/>
      <c r="G99" s="50"/>
      <c r="H99" s="50"/>
      <c r="I99" s="50"/>
    </row>
    <row r="100" spans="1:9" ht="12.75">
      <c r="A100" s="50"/>
      <c r="B100" s="50"/>
      <c r="C100" s="50"/>
      <c r="D100" s="50"/>
      <c r="E100" s="50"/>
      <c r="F100" s="50"/>
      <c r="G100" s="50"/>
      <c r="H100" s="50"/>
      <c r="I100" s="50"/>
    </row>
    <row r="102" spans="6:9" ht="12.75">
      <c r="F102" s="7"/>
      <c r="G102" s="7"/>
      <c r="H102" s="50"/>
      <c r="I102" s="50"/>
    </row>
    <row r="103" spans="1:10" s="2" customFormat="1" ht="15">
      <c r="A103" s="6"/>
      <c r="B103" s="6"/>
      <c r="C103" s="6"/>
      <c r="D103" s="6"/>
      <c r="E103" s="6"/>
      <c r="F103" s="6"/>
      <c r="G103" s="6"/>
      <c r="H103" s="77"/>
      <c r="I103" s="77"/>
      <c r="J103" s="77"/>
    </row>
    <row r="104" spans="1:10" s="2" customFormat="1" ht="15">
      <c r="A104" s="6"/>
      <c r="B104" s="6"/>
      <c r="C104" s="6"/>
      <c r="D104" s="6"/>
      <c r="E104" s="6"/>
      <c r="F104" s="6"/>
      <c r="G104" s="6"/>
      <c r="H104" s="77"/>
      <c r="I104" s="77"/>
      <c r="J104" s="77"/>
    </row>
    <row r="105" spans="1:10" s="2" customFormat="1" ht="15">
      <c r="A105" s="6"/>
      <c r="B105" s="6"/>
      <c r="C105" s="6"/>
      <c r="D105" s="6"/>
      <c r="E105" s="6"/>
      <c r="F105" s="6"/>
      <c r="G105" s="6"/>
      <c r="H105" s="77"/>
      <c r="I105" s="77"/>
      <c r="J105" s="77"/>
    </row>
    <row r="106" spans="1:10" s="2" customFormat="1" ht="15">
      <c r="A106" s="6"/>
      <c r="B106" s="6"/>
      <c r="C106" s="6"/>
      <c r="D106" s="6"/>
      <c r="E106" s="6"/>
      <c r="F106" s="6"/>
      <c r="G106" s="6"/>
      <c r="H106" s="77"/>
      <c r="I106" s="77"/>
      <c r="J106" s="77"/>
    </row>
    <row r="107" spans="1:10" s="2" customFormat="1" ht="15">
      <c r="A107" s="6"/>
      <c r="B107" s="6"/>
      <c r="C107" s="6"/>
      <c r="D107" s="6"/>
      <c r="E107" s="6"/>
      <c r="F107" s="6"/>
      <c r="G107" s="6"/>
      <c r="H107" s="77"/>
      <c r="I107" s="77"/>
      <c r="J107" s="77"/>
    </row>
    <row r="108" spans="1:10" s="2" customFormat="1" ht="15">
      <c r="A108" s="6"/>
      <c r="B108" s="6"/>
      <c r="C108" s="6"/>
      <c r="D108" s="6"/>
      <c r="E108" s="6"/>
      <c r="F108" s="6"/>
      <c r="G108" s="6"/>
      <c r="H108" s="77"/>
      <c r="I108" s="77"/>
      <c r="J108" s="77"/>
    </row>
    <row r="118" spans="1:10" s="2" customFormat="1" ht="15">
      <c r="A118" s="6"/>
      <c r="B118" s="6"/>
      <c r="C118" s="6"/>
      <c r="D118" s="6"/>
      <c r="E118" s="6"/>
      <c r="F118" s="6"/>
      <c r="G118" s="6"/>
      <c r="H118" s="77"/>
      <c r="I118" s="77"/>
      <c r="J118" s="77"/>
    </row>
  </sheetData>
  <sheetProtection/>
  <protectedRanges>
    <protectedRange password="CE28" sqref="E94:F94" name="Opseg1_1"/>
    <protectedRange password="CE28" sqref="E95:F96 E90:F93" name="Opseg1_1_1"/>
    <protectedRange password="CE28" sqref="E3:F4" name="Opseg1_2"/>
  </protectedRanges>
  <mergeCells count="2">
    <mergeCell ref="B78:C78"/>
    <mergeCell ref="B80:C8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2018-03-28T12:07:08Z</cp:lastPrinted>
  <dcterms:created xsi:type="dcterms:W3CDTF">1996-10-14T23:33:28Z</dcterms:created>
  <dcterms:modified xsi:type="dcterms:W3CDTF">2021-05-10T12:07:45Z</dcterms:modified>
  <cp:category/>
  <cp:version/>
  <cp:contentType/>
  <cp:contentStatus/>
</cp:coreProperties>
</file>